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<sst xmlns="http://schemas.openxmlformats.org/spreadsheetml/2006/main" count="78" uniqueCount="63">
  <si>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</si>
  <si>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</si>
  <si>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</si>
  <si>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</si>
  <si>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</si>
  <si>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</si>
  <si>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</si>
  <si>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</si>
  <si>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</si>
  <si>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</si>
  <si>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</si>
  <si>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</si>
  <si>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</si>
  <si>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есть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</si>
  <si>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</si>
  <si>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</si>
  <si>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</si>
  <si>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</si>
  <si>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</si>
  <si>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</si>
  <si>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</si>
  <si>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</si>
  <si>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</si>
  <si>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</si>
  <si>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</si>
  <si>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</si>
  <si>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</si>
  <si>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</si>
  <si>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</si>
  <si>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</si>
  <si>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Содержание и уборка придомовой территории </t>
  </si>
  <si>
    <t>Адрес: Беляева, 13</t>
  </si>
  <si>
    <t xml:space="preserve"> 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</si>
  <si>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</si>
  <si>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</si>
  <si>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</si>
  <si>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</si>
  <si>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</si>
  <si>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</si>
  <si>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</si>
  <si>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</si>
  <si>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</si>
  <si>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</si>
  <si>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</si>
  <si>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Обслуживание домофонов</t>
  </si>
  <si>
    <t>Обслуживание приборов учета</t>
  </si>
  <si>
    <t xml:space="preserve"> Текущий ремонт общего имущества  </t>
  </si>
  <si>
    <t>по плану работ</t>
  </si>
  <si>
    <t xml:space="preserve">Капитальный ремонт  </t>
  </si>
  <si>
    <t>144 , 1 нежилое помещение</t>
  </si>
  <si>
    <t>S жилых и нежилых помещений.,кв.м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</si>
  <si>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</si>
  <si>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</si>
  <si>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</si>
  <si>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</si>
  <si>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</si>
  <si>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</si>
  <si>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ООО "ОЖКС № 3"</t>
  </si>
  <si>
    <t xml:space="preserve">Управление </t>
  </si>
  <si>
    <t>ООО  "ОЖКС № 3"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</si>
  <si>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</si>
  <si>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 xml:space="preserve">Директор ООО "ОЖКС № 5"   ________________________ О.А. Трушкина            </t>
  </si>
  <si>
    <t>План доходов и расходов  на  2013 г.
согласно договора на оказание услуг МКД № 17/5 от 17.08.2012г., заключенного 
между ООО "ОЖКС № 5" и собственниками многоквартирного дома по адресу ул. Беляева, 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</si>
</sst>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#,##0.0_ ;[Red]\-#,##0.0\ "/>
    <numFmt numFmtId="167" formatCode="#,##0_ ;[Red]\-#,##0\ "/>
  </numFmts>
  <fonts count="1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L3" sqref="L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bestFit="1" customWidth="1"/>
    <col min="5" max="5" width="15.50390625" style="0" customWidth="1"/>
    <col min="6" max="6" width="22.50390625" style="0" hidden="1" customWidth="1"/>
    <col min="7" max="7" width="9.375" style="0" customWidth="1"/>
    <col min="8" max="8" width="9.875" style="0" customWidth="1"/>
    <col min="9" max="9" width="16.125" style="0" customWidth="1"/>
  </cols>
  <sheetData>
    <row r="1" spans="1:9" ht="72" customHeight="1">
      <c r="A1" s="55" t="s">
        <v>62</v>
      </c>
      <c r="B1" s="55"/>
      <c r="C1" s="55"/>
      <c r="D1" s="55"/>
      <c r="E1" s="55"/>
      <c r="F1" s="55"/>
      <c r="G1" s="55"/>
      <c r="H1" s="55"/>
      <c r="I1" s="55"/>
    </row>
    <row r="2" spans="1:9" ht="15.75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ht="15.75" customHeight="1">
      <c r="A3" s="35"/>
      <c r="B3" s="35"/>
      <c r="C3" s="35"/>
      <c r="D3" s="35"/>
      <c r="E3" s="35"/>
      <c r="F3" s="35"/>
      <c r="G3" s="35"/>
      <c r="H3" s="35"/>
      <c r="I3" s="35"/>
    </row>
    <row r="4" spans="2:6" ht="31.5">
      <c r="B4" s="1" t="s">
        <v>31</v>
      </c>
      <c r="C4" s="2"/>
      <c r="D4" s="43" t="s">
        <v>50</v>
      </c>
      <c r="E4" s="4">
        <v>7490.3</v>
      </c>
      <c r="F4" s="2"/>
    </row>
    <row r="5" spans="2:6" ht="15.75">
      <c r="B5" s="3" t="s">
        <v>0</v>
      </c>
      <c r="C5" s="11">
        <v>9</v>
      </c>
      <c r="D5" s="2" t="s">
        <v>1</v>
      </c>
      <c r="E5" s="4" t="s">
        <v>49</v>
      </c>
      <c r="F5" s="2"/>
    </row>
    <row r="6" spans="2:8" ht="15.75">
      <c r="B6" s="3" t="s">
        <v>2</v>
      </c>
      <c r="C6" s="4">
        <v>4</v>
      </c>
      <c r="D6" s="2" t="s">
        <v>3</v>
      </c>
      <c r="E6" s="2" t="s">
        <v>14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88.5" customHeight="1">
      <c r="A8" s="31" t="s">
        <v>27</v>
      </c>
      <c r="B8" s="56" t="s">
        <v>37</v>
      </c>
      <c r="C8" s="57"/>
      <c r="D8" s="58"/>
      <c r="E8" s="14" t="s">
        <v>5</v>
      </c>
      <c r="F8" s="14" t="s">
        <v>6</v>
      </c>
      <c r="G8" s="44" t="s">
        <v>51</v>
      </c>
      <c r="H8" s="33" t="s">
        <v>52</v>
      </c>
      <c r="I8" s="32" t="s">
        <v>53</v>
      </c>
    </row>
    <row r="9" spans="1:9" ht="25.5">
      <c r="A9" s="38">
        <v>1</v>
      </c>
      <c r="B9" s="59">
        <v>2</v>
      </c>
      <c r="C9" s="60"/>
      <c r="D9" s="61"/>
      <c r="E9" s="39">
        <v>3</v>
      </c>
      <c r="F9" s="39"/>
      <c r="G9" s="45">
        <v>4</v>
      </c>
      <c r="H9" s="46">
        <v>5</v>
      </c>
      <c r="I9" s="47" t="s">
        <v>54</v>
      </c>
    </row>
    <row r="10" spans="1:9" ht="15.75" customHeight="1">
      <c r="A10" s="15">
        <v>1</v>
      </c>
      <c r="B10" s="62" t="s">
        <v>33</v>
      </c>
      <c r="C10" s="62"/>
      <c r="D10" s="62"/>
      <c r="E10" s="62"/>
      <c r="F10" s="62"/>
      <c r="G10" s="48"/>
      <c r="H10" s="49"/>
      <c r="I10" s="16"/>
    </row>
    <row r="11" spans="1:9" ht="31.5" customHeight="1">
      <c r="A11" s="15"/>
      <c r="B11" s="63" t="s">
        <v>41</v>
      </c>
      <c r="C11" s="63"/>
      <c r="D11" s="63"/>
      <c r="E11" s="63"/>
      <c r="F11" s="63"/>
      <c r="G11" s="9">
        <f>G32</f>
        <v>13.809999999999999</v>
      </c>
      <c r="H11" s="50">
        <f>H32</f>
        <v>15.300000000000002</v>
      </c>
      <c r="I11" s="22">
        <f>ROUND($E$4*G11*6,0)+ROUND($E$4*H11*6,0)</f>
        <v>1308256</v>
      </c>
    </row>
    <row r="12" spans="1:9" ht="15.75" customHeight="1">
      <c r="A12" s="15"/>
      <c r="B12" s="64" t="s">
        <v>34</v>
      </c>
      <c r="C12" s="64"/>
      <c r="D12" s="64"/>
      <c r="E12" s="64"/>
      <c r="F12" s="64"/>
      <c r="G12" s="9">
        <f>G33</f>
        <v>0.8</v>
      </c>
      <c r="H12" s="51">
        <f>H33</f>
        <v>0.85</v>
      </c>
      <c r="I12" s="22">
        <f>ROUND($E$4*G12*6,0)+ROUND($E$4*H12*6,0)</f>
        <v>74154</v>
      </c>
    </row>
    <row r="13" spans="1:9" ht="15.75" customHeight="1">
      <c r="A13" s="15">
        <v>2</v>
      </c>
      <c r="B13" s="65" t="s">
        <v>28</v>
      </c>
      <c r="C13" s="65"/>
      <c r="D13" s="65"/>
      <c r="E13" s="65"/>
      <c r="F13" s="65"/>
      <c r="G13" s="17"/>
      <c r="H13" s="42"/>
      <c r="I13" s="22"/>
    </row>
    <row r="14" spans="1:9" ht="18.75" customHeight="1">
      <c r="A14" s="15"/>
      <c r="B14" s="7" t="s">
        <v>29</v>
      </c>
      <c r="C14" s="7"/>
      <c r="D14" s="7"/>
      <c r="E14" s="7"/>
      <c r="F14" s="5"/>
      <c r="G14" s="18"/>
      <c r="H14" s="52"/>
      <c r="I14" s="22"/>
    </row>
    <row r="15" spans="1:9" ht="27.75" customHeight="1">
      <c r="A15" s="19"/>
      <c r="B15" s="66" t="s">
        <v>55</v>
      </c>
      <c r="C15" s="66"/>
      <c r="D15" s="66"/>
      <c r="E15" s="25" t="s">
        <v>24</v>
      </c>
      <c r="F15" s="20" t="s">
        <v>18</v>
      </c>
      <c r="G15" s="21">
        <v>1.29</v>
      </c>
      <c r="H15" s="53">
        <v>1.37</v>
      </c>
      <c r="I15" s="22">
        <f aca="true" t="shared" si="0" ref="I15:I33">ROUND($E$4*G15*6,0)+ROUND($E$4*H15*6,0)</f>
        <v>119545</v>
      </c>
    </row>
    <row r="16" spans="1:9" ht="16.5" customHeight="1">
      <c r="A16" s="19"/>
      <c r="B16" s="66" t="s">
        <v>15</v>
      </c>
      <c r="C16" s="66"/>
      <c r="D16" s="66"/>
      <c r="E16" s="25" t="s">
        <v>24</v>
      </c>
      <c r="F16" s="20" t="s">
        <v>16</v>
      </c>
      <c r="G16" s="21">
        <v>0.3</v>
      </c>
      <c r="H16" s="53">
        <v>0.32</v>
      </c>
      <c r="I16" s="22">
        <f t="shared" si="0"/>
        <v>27864</v>
      </c>
    </row>
    <row r="17" spans="1:9" ht="16.5" customHeight="1">
      <c r="A17" s="19"/>
      <c r="B17" s="67" t="s">
        <v>56</v>
      </c>
      <c r="C17" s="67"/>
      <c r="D17" s="67"/>
      <c r="E17" s="26" t="s">
        <v>38</v>
      </c>
      <c r="F17" s="23" t="s">
        <v>17</v>
      </c>
      <c r="G17" s="21">
        <v>0.06</v>
      </c>
      <c r="H17" s="53">
        <v>0.06</v>
      </c>
      <c r="I17" s="22">
        <f t="shared" si="0"/>
        <v>5394</v>
      </c>
    </row>
    <row r="18" spans="1:9" ht="15.75" customHeight="1">
      <c r="A18" s="19"/>
      <c r="B18" s="68" t="s">
        <v>23</v>
      </c>
      <c r="C18" s="68"/>
      <c r="D18" s="68"/>
      <c r="E18" s="27" t="s">
        <v>7</v>
      </c>
      <c r="F18" s="24" t="s">
        <v>8</v>
      </c>
      <c r="G18" s="21">
        <v>0.54</v>
      </c>
      <c r="H18" s="53">
        <v>0.58</v>
      </c>
      <c r="I18" s="22">
        <f t="shared" si="0"/>
        <v>50335</v>
      </c>
    </row>
    <row r="19" spans="1:9" ht="70.5" customHeight="1">
      <c r="A19" s="19"/>
      <c r="B19" s="67" t="s">
        <v>21</v>
      </c>
      <c r="C19" s="67"/>
      <c r="D19" s="67"/>
      <c r="E19" s="26" t="s">
        <v>39</v>
      </c>
      <c r="F19" s="23" t="s">
        <v>19</v>
      </c>
      <c r="G19" s="21">
        <v>0.13</v>
      </c>
      <c r="H19" s="53">
        <v>0.14</v>
      </c>
      <c r="I19" s="22">
        <f>ROUND($E$4*G19*6,0)+ROUND($E$4*H19*6,0)</f>
        <v>12134</v>
      </c>
    </row>
    <row r="20" spans="1:9" ht="28.5" customHeight="1">
      <c r="A20" s="19"/>
      <c r="B20" s="67" t="s">
        <v>9</v>
      </c>
      <c r="C20" s="67"/>
      <c r="D20" s="67"/>
      <c r="E20" s="26" t="s">
        <v>7</v>
      </c>
      <c r="F20" s="23" t="s">
        <v>10</v>
      </c>
      <c r="G20" s="21">
        <v>2.35</v>
      </c>
      <c r="H20" s="53">
        <v>2.5</v>
      </c>
      <c r="I20" s="22">
        <f t="shared" si="0"/>
        <v>217968</v>
      </c>
    </row>
    <row r="21" spans="1:9" ht="16.5" customHeight="1">
      <c r="A21" s="19"/>
      <c r="B21" s="67" t="s">
        <v>20</v>
      </c>
      <c r="C21" s="69"/>
      <c r="D21" s="69"/>
      <c r="E21" s="28" t="s">
        <v>11</v>
      </c>
      <c r="F21" s="17" t="s">
        <v>35</v>
      </c>
      <c r="G21" s="21">
        <v>0.05</v>
      </c>
      <c r="H21" s="53">
        <v>0.05</v>
      </c>
      <c r="I21" s="22">
        <f t="shared" si="0"/>
        <v>4494</v>
      </c>
    </row>
    <row r="22" spans="1:9" ht="27" customHeight="1">
      <c r="A22" s="19"/>
      <c r="B22" s="67" t="s">
        <v>30</v>
      </c>
      <c r="C22" s="67"/>
      <c r="D22" s="67"/>
      <c r="E22" s="25" t="s">
        <v>25</v>
      </c>
      <c r="F22" s="23" t="s">
        <v>57</v>
      </c>
      <c r="G22" s="21">
        <v>1.63</v>
      </c>
      <c r="H22" s="53">
        <v>1.74</v>
      </c>
      <c r="I22" s="22">
        <f t="shared" si="0"/>
        <v>151454</v>
      </c>
    </row>
    <row r="23" spans="1:9" ht="51">
      <c r="A23" s="19"/>
      <c r="B23" s="66" t="s">
        <v>12</v>
      </c>
      <c r="C23" s="66"/>
      <c r="D23" s="66"/>
      <c r="E23" s="25" t="s">
        <v>36</v>
      </c>
      <c r="F23" s="23" t="s">
        <v>57</v>
      </c>
      <c r="G23" s="40">
        <v>0</v>
      </c>
      <c r="H23" s="53">
        <v>0.6</v>
      </c>
      <c r="I23" s="22">
        <f t="shared" si="0"/>
        <v>26965</v>
      </c>
    </row>
    <row r="24" spans="1:9" ht="30" customHeight="1">
      <c r="A24" s="19"/>
      <c r="B24" s="67" t="s">
        <v>26</v>
      </c>
      <c r="C24" s="69"/>
      <c r="D24" s="69"/>
      <c r="E24" s="25" t="s">
        <v>25</v>
      </c>
      <c r="F24" s="23" t="s">
        <v>57</v>
      </c>
      <c r="G24" s="21">
        <f>4.38-G25-G26</f>
        <v>4.07</v>
      </c>
      <c r="H24" s="21">
        <f>4.66-H25-H26</f>
        <v>4.33</v>
      </c>
      <c r="I24" s="22">
        <f t="shared" si="0"/>
        <v>377511</v>
      </c>
    </row>
    <row r="25" spans="1:9" ht="16.5" customHeight="1">
      <c r="A25" s="19"/>
      <c r="B25" s="67" t="s">
        <v>42</v>
      </c>
      <c r="C25" s="67"/>
      <c r="D25" s="67"/>
      <c r="E25" s="26" t="s">
        <v>7</v>
      </c>
      <c r="F25" s="23" t="s">
        <v>57</v>
      </c>
      <c r="G25" s="21">
        <v>0.31</v>
      </c>
      <c r="H25" s="53">
        <v>0.33</v>
      </c>
      <c r="I25" s="22">
        <f t="shared" si="0"/>
        <v>28763</v>
      </c>
    </row>
    <row r="26" spans="1:9" ht="16.5" customHeight="1">
      <c r="A26" s="19"/>
      <c r="B26" s="67" t="s">
        <v>40</v>
      </c>
      <c r="C26" s="67"/>
      <c r="D26" s="67"/>
      <c r="E26" s="26" t="s">
        <v>7</v>
      </c>
      <c r="F26" s="23" t="s">
        <v>57</v>
      </c>
      <c r="G26" s="40">
        <v>0</v>
      </c>
      <c r="H26" s="53">
        <v>0</v>
      </c>
      <c r="I26" s="22">
        <f t="shared" si="0"/>
        <v>0</v>
      </c>
    </row>
    <row r="27" spans="1:9" ht="27.75" customHeight="1">
      <c r="A27" s="19"/>
      <c r="B27" s="69" t="s">
        <v>58</v>
      </c>
      <c r="C27" s="69"/>
      <c r="D27" s="69"/>
      <c r="E27" s="25" t="s">
        <v>25</v>
      </c>
      <c r="F27" s="23" t="s">
        <v>57</v>
      </c>
      <c r="G27" s="21">
        <v>1.54</v>
      </c>
      <c r="H27" s="53">
        <v>1.64</v>
      </c>
      <c r="I27" s="22">
        <f t="shared" si="0"/>
        <v>142915</v>
      </c>
    </row>
    <row r="28" spans="1:9" ht="15.75" hidden="1">
      <c r="A28" s="15"/>
      <c r="B28" s="70" t="s">
        <v>44</v>
      </c>
      <c r="C28" s="71"/>
      <c r="D28" s="72"/>
      <c r="E28" s="26" t="s">
        <v>7</v>
      </c>
      <c r="F28" s="23"/>
      <c r="G28" s="21"/>
      <c r="H28" s="53"/>
      <c r="I28" s="22">
        <f t="shared" si="0"/>
        <v>0</v>
      </c>
    </row>
    <row r="29" spans="1:9" ht="27.75" customHeight="1" hidden="1">
      <c r="A29" s="15"/>
      <c r="B29" s="70" t="s">
        <v>45</v>
      </c>
      <c r="C29" s="71"/>
      <c r="D29" s="72"/>
      <c r="E29" s="25" t="s">
        <v>25</v>
      </c>
      <c r="F29" s="23"/>
      <c r="G29" s="21"/>
      <c r="H29" s="53"/>
      <c r="I29" s="22">
        <f t="shared" si="0"/>
        <v>0</v>
      </c>
    </row>
    <row r="30" spans="1:9" ht="15.75">
      <c r="A30" s="19"/>
      <c r="B30" s="73" t="s">
        <v>22</v>
      </c>
      <c r="C30" s="74"/>
      <c r="D30" s="75"/>
      <c r="E30" s="6"/>
      <c r="F30" s="23"/>
      <c r="G30" s="8">
        <f>SUM(G15:G29)</f>
        <v>12.27</v>
      </c>
      <c r="H30" s="8">
        <f>SUM(H15:H29)</f>
        <v>13.660000000000002</v>
      </c>
      <c r="I30" s="22">
        <f t="shared" si="0"/>
        <v>1165341</v>
      </c>
    </row>
    <row r="31" spans="1:9" ht="14.25" customHeight="1">
      <c r="A31" s="15">
        <v>3</v>
      </c>
      <c r="B31" s="76" t="s">
        <v>46</v>
      </c>
      <c r="C31" s="77"/>
      <c r="D31" s="77"/>
      <c r="E31" s="36" t="s">
        <v>47</v>
      </c>
      <c r="F31" s="10" t="s">
        <v>59</v>
      </c>
      <c r="G31" s="9">
        <v>1.54</v>
      </c>
      <c r="H31" s="9">
        <v>1.64</v>
      </c>
      <c r="I31" s="22">
        <f t="shared" si="0"/>
        <v>142915</v>
      </c>
    </row>
    <row r="32" spans="1:9" ht="16.5" customHeight="1">
      <c r="A32" s="15"/>
      <c r="B32" s="79" t="s">
        <v>43</v>
      </c>
      <c r="C32" s="79"/>
      <c r="D32" s="79"/>
      <c r="E32" s="79"/>
      <c r="F32" s="79"/>
      <c r="G32" s="8">
        <f>SUM(G30:G31)</f>
        <v>13.809999999999999</v>
      </c>
      <c r="H32" s="8">
        <f>SUM(H30:H31)</f>
        <v>15.300000000000002</v>
      </c>
      <c r="I32" s="22">
        <f t="shared" si="0"/>
        <v>1308256</v>
      </c>
    </row>
    <row r="33" spans="1:9" ht="16.5" customHeight="1" thickBot="1">
      <c r="A33" s="29">
        <v>4</v>
      </c>
      <c r="B33" s="80" t="s">
        <v>48</v>
      </c>
      <c r="C33" s="81"/>
      <c r="D33" s="82"/>
      <c r="E33" s="37" t="s">
        <v>47</v>
      </c>
      <c r="F33" s="30" t="s">
        <v>59</v>
      </c>
      <c r="G33" s="41">
        <v>0.8</v>
      </c>
      <c r="H33" s="41">
        <v>0.85</v>
      </c>
      <c r="I33" s="22">
        <f t="shared" si="0"/>
        <v>74154</v>
      </c>
    </row>
    <row r="34" spans="1:9" ht="47.25" customHeight="1">
      <c r="A34" s="83" t="s">
        <v>60</v>
      </c>
      <c r="B34" s="83"/>
      <c r="C34" s="83"/>
      <c r="D34" s="83"/>
      <c r="E34" s="83"/>
      <c r="F34" s="54"/>
      <c r="G34" s="54"/>
      <c r="H34" s="54"/>
      <c r="I34" s="54"/>
    </row>
    <row r="35" spans="1:11" ht="15.75" customHeight="1">
      <c r="A35" s="34"/>
      <c r="B35" s="84"/>
      <c r="C35" s="84"/>
      <c r="D35" s="84"/>
      <c r="E35" s="84"/>
      <c r="F35" s="84"/>
      <c r="K35" s="13"/>
    </row>
    <row r="36" spans="1:9" ht="15.75" customHeight="1">
      <c r="A36" s="34"/>
      <c r="B36" s="78"/>
      <c r="C36" s="78"/>
      <c r="D36" s="78"/>
      <c r="E36" s="78"/>
      <c r="F36" s="78"/>
      <c r="I36" t="s">
        <v>32</v>
      </c>
    </row>
    <row r="37" spans="1:6" ht="15.75" customHeight="1">
      <c r="A37" s="34"/>
      <c r="B37" s="78"/>
      <c r="C37" s="78"/>
      <c r="D37" s="78"/>
      <c r="E37" s="78"/>
      <c r="F37" s="78"/>
    </row>
    <row r="38" spans="2:9" ht="15.75">
      <c r="B38" s="12" t="s">
        <v>61</v>
      </c>
      <c r="C38" s="12"/>
      <c r="D38" s="12"/>
      <c r="E38" s="12"/>
      <c r="F38" s="12"/>
      <c r="G38" s="12"/>
      <c r="H38" s="12"/>
      <c r="I38" s="12"/>
    </row>
  </sheetData>
  <mergeCells count="30">
    <mergeCell ref="B36:F36"/>
    <mergeCell ref="B37:F37"/>
    <mergeCell ref="B32:F32"/>
    <mergeCell ref="B33:D33"/>
    <mergeCell ref="A34:E34"/>
    <mergeCell ref="B35:F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2012-10-29T10:03:43Z</cp:lastPrinted>
  <dcterms:created xsi:type="dcterms:W3CDTF">2009-08-26T03:25:10Z</dcterms:created>
  <dcterms:modified xsi:type="dcterms:W3CDTF">2013-11-07T04:25:56Z</dcterms:modified>
  <cp:category/>
  <cp:version/>
  <cp:contentType/>
  <cp:contentStatus/>
</cp:coreProperties>
</file>